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_컨슈머인사이트\2024\240829_\"/>
    </mc:Choice>
  </mc:AlternateContent>
  <xr:revisionPtr revIDLastSave="0" documentId="13_ncr:1_{ED130899-657B-41B9-8428-6A0FC0820A71}" xr6:coauthVersionLast="36" xr6:coauthVersionMax="36" xr10:uidLastSave="{00000000-0000-0000-0000-000000000000}"/>
  <bookViews>
    <workbookView xWindow="0" yWindow="0" windowWidth="28770" windowHeight="9720" xr2:uid="{EDBD5642-EAB9-4EB1-A3DA-C53CF1765519}"/>
  </bookViews>
  <sheets>
    <sheet name="화재발생 현황 가공_컨슈머인사이트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1" i="3" l="1"/>
  <c r="E81" i="3"/>
  <c r="F81" i="3"/>
  <c r="G81" i="3"/>
  <c r="H81" i="3"/>
  <c r="I81" i="3"/>
  <c r="J81" i="3"/>
  <c r="K81" i="3"/>
  <c r="L81" i="3"/>
  <c r="M81" i="3"/>
  <c r="N81" i="3"/>
  <c r="O81" i="3"/>
  <c r="P81" i="3"/>
  <c r="Q81" i="3"/>
  <c r="R81" i="3"/>
  <c r="S81" i="3"/>
  <c r="T81" i="3"/>
  <c r="U81" i="3"/>
  <c r="V81" i="3"/>
  <c r="W81" i="3"/>
  <c r="X81" i="3"/>
  <c r="Y81" i="3"/>
  <c r="Z81" i="3"/>
  <c r="AA81" i="3"/>
  <c r="AB81" i="3"/>
  <c r="AC81" i="3"/>
  <c r="AD81" i="3"/>
  <c r="AE81" i="3"/>
  <c r="AF81" i="3"/>
  <c r="AG81" i="3"/>
  <c r="AH81" i="3"/>
  <c r="AI81" i="3"/>
  <c r="AJ81" i="3"/>
  <c r="AK81" i="3"/>
  <c r="AL81" i="3"/>
  <c r="AM81" i="3"/>
  <c r="AN81" i="3"/>
  <c r="AO81" i="3"/>
  <c r="C81" i="3"/>
  <c r="D160" i="3" l="1"/>
  <c r="C160" i="3"/>
  <c r="F160" i="3"/>
  <c r="E160" i="3"/>
  <c r="D180" i="3"/>
  <c r="E180" i="3"/>
  <c r="F180" i="3"/>
  <c r="G180" i="3"/>
  <c r="H180" i="3"/>
  <c r="I180" i="3"/>
  <c r="J180" i="3"/>
  <c r="K180" i="3"/>
  <c r="L180" i="3"/>
  <c r="M180" i="3"/>
  <c r="C180" i="3"/>
  <c r="C136" i="3"/>
  <c r="E136" i="3"/>
  <c r="F136" i="3"/>
  <c r="D136" i="3"/>
  <c r="H136" i="3"/>
  <c r="G136" i="3"/>
  <c r="D112" i="3"/>
  <c r="E112" i="3"/>
  <c r="F112" i="3"/>
  <c r="G112" i="3"/>
  <c r="C112" i="3"/>
  <c r="C62" i="3"/>
  <c r="E62" i="3"/>
  <c r="F62" i="3"/>
  <c r="D62" i="3"/>
  <c r="T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C32" i="3"/>
  <c r="J8" i="3"/>
  <c r="D8" i="3"/>
  <c r="E8" i="3"/>
  <c r="F8" i="3"/>
  <c r="G8" i="3"/>
  <c r="H8" i="3"/>
  <c r="I8" i="3"/>
  <c r="C8" i="3"/>
</calcChain>
</file>

<file path=xl/sharedStrings.xml><?xml version="1.0" encoding="utf-8"?>
<sst xmlns="http://schemas.openxmlformats.org/spreadsheetml/2006/main" count="121" uniqueCount="100">
  <si>
    <t>한국지엠</t>
  </si>
  <si>
    <t>LGES</t>
  </si>
  <si>
    <t>현대자동차</t>
  </si>
  <si>
    <t>기아</t>
  </si>
  <si>
    <t>SK on</t>
  </si>
  <si>
    <t>SM3 Z.E.</t>
  </si>
  <si>
    <t>일렉시티</t>
  </si>
  <si>
    <t>테슬라</t>
  </si>
  <si>
    <t>파나소닉</t>
  </si>
  <si>
    <t>폭스바겐그룹</t>
  </si>
  <si>
    <t>E-tron</t>
  </si>
  <si>
    <t>대창모터스</t>
  </si>
  <si>
    <t>G80 EV</t>
  </si>
  <si>
    <t>EV6</t>
  </si>
  <si>
    <t>비바모빌리티</t>
  </si>
  <si>
    <t>쎄보모빌리티</t>
  </si>
  <si>
    <t>CEVO-C</t>
  </si>
  <si>
    <t>마이브</t>
  </si>
  <si>
    <t>Q4 e-tron</t>
  </si>
  <si>
    <t>마스터전기차</t>
  </si>
  <si>
    <t>스마트솔루션</t>
  </si>
  <si>
    <t>SMART EV Z</t>
  </si>
  <si>
    <t>e-Tron Sportback 55 qu.</t>
  </si>
  <si>
    <t>미상</t>
  </si>
  <si>
    <t>피라인모터스</t>
  </si>
  <si>
    <t>HYPERS1612N</t>
  </si>
  <si>
    <t>CATL</t>
  </si>
  <si>
    <t>BYD</t>
  </si>
  <si>
    <t>ID.4 pro</t>
  </si>
  <si>
    <t>디피코</t>
  </si>
  <si>
    <t>포트로탑</t>
  </si>
  <si>
    <t>CEVO-C SE</t>
  </si>
  <si>
    <t>그린모빌리티</t>
  </si>
  <si>
    <t>MOTZ-FAMI</t>
  </si>
  <si>
    <t>벤츠</t>
  </si>
  <si>
    <t>EQE 350+</t>
  </si>
  <si>
    <t>2018년</t>
  </si>
  <si>
    <t>2019년</t>
  </si>
  <si>
    <t>2020년</t>
  </si>
  <si>
    <t>2021년</t>
  </si>
  <si>
    <t>2022년</t>
  </si>
  <si>
    <t>2023년</t>
  </si>
  <si>
    <t>승용</t>
  </si>
  <si>
    <t>상용</t>
  </si>
  <si>
    <t>승합</t>
  </si>
  <si>
    <t>중국</t>
  </si>
  <si>
    <t>한국</t>
  </si>
  <si>
    <t>일본</t>
  </si>
  <si>
    <t>볼트 EV</t>
  </si>
  <si>
    <t>충전 중</t>
  </si>
  <si>
    <t>아이오닉 EV</t>
  </si>
  <si>
    <t>주차 중</t>
  </si>
  <si>
    <t>코나 EV</t>
  </si>
  <si>
    <t>니로 EV</t>
  </si>
  <si>
    <t>모델X</t>
  </si>
  <si>
    <t>주행 중</t>
  </si>
  <si>
    <t>포터2 EV</t>
  </si>
  <si>
    <t>카운티 일렉시티</t>
  </si>
  <si>
    <t>봉고3 EV</t>
  </si>
  <si>
    <t>다니고밴EV</t>
  </si>
  <si>
    <t>모델3</t>
  </si>
  <si>
    <t>아이오닉5</t>
  </si>
  <si>
    <t>다니고1</t>
  </si>
  <si>
    <t>삼성SDI</t>
  </si>
  <si>
    <t>브이버스60</t>
  </si>
  <si>
    <t>모델Y</t>
  </si>
  <si>
    <t>레이 EV</t>
  </si>
  <si>
    <t>쏘울(PS) EV</t>
  </si>
  <si>
    <t>마이브 M1</t>
  </si>
  <si>
    <t>마스타VAN</t>
  </si>
  <si>
    <t>정차 중</t>
  </si>
  <si>
    <t>니로(DE) EV</t>
  </si>
  <si>
    <t>KG모빌리티</t>
  </si>
  <si>
    <t>토레스EVX</t>
  </si>
  <si>
    <t>이-화이버드(eFiBIRD)</t>
  </si>
  <si>
    <t>아이오닉6</t>
  </si>
  <si>
    <t>볼트 EUV</t>
  </si>
  <si>
    <t>Lishen</t>
  </si>
  <si>
    <t>Zhongke</t>
  </si>
  <si>
    <t>ETP</t>
  </si>
  <si>
    <t>Farasis</t>
  </si>
  <si>
    <t>Total</t>
    <phoneticPr fontId="1" type="noConversion"/>
  </si>
  <si>
    <t xml:space="preserve">빈도 </t>
    <phoneticPr fontId="1" type="noConversion"/>
  </si>
  <si>
    <t>2024년 (상)</t>
    <phoneticPr fontId="1" type="noConversion"/>
  </si>
  <si>
    <t>비율(%)</t>
    <phoneticPr fontId="1" type="noConversion"/>
  </si>
  <si>
    <t>르노코리아</t>
    <phoneticPr fontId="1" type="noConversion"/>
  </si>
  <si>
    <t>주행 중(충돌)</t>
  </si>
  <si>
    <t>* 발생 비율 1% 이상만 막대그래프로 제시함</t>
    <phoneticPr fontId="1" type="noConversion"/>
  </si>
  <si>
    <t>고전압 배터리</t>
    <phoneticPr fontId="1" type="noConversion"/>
  </si>
  <si>
    <t>차량 기타 부품</t>
    <phoneticPr fontId="1" type="noConversion"/>
  </si>
  <si>
    <t>외부 요인</t>
    <phoneticPr fontId="1" type="noConversion"/>
  </si>
  <si>
    <r>
      <t xml:space="preserve">◈ </t>
    </r>
    <r>
      <rPr>
        <b/>
        <sz val="12"/>
        <color rgb="FFFFFF00"/>
        <rFont val="맑은 고딕"/>
        <family val="3"/>
        <charset val="129"/>
      </rPr>
      <t>년도별</t>
    </r>
    <r>
      <rPr>
        <b/>
        <sz val="10"/>
        <color theme="0"/>
        <rFont val="맑은 고딕"/>
        <family val="3"/>
        <charset val="129"/>
      </rPr>
      <t xml:space="preserve"> 전기차 화재사고 발생 건수</t>
    </r>
    <phoneticPr fontId="1" type="noConversion"/>
  </si>
  <si>
    <r>
      <t xml:space="preserve">◈ </t>
    </r>
    <r>
      <rPr>
        <b/>
        <sz val="12"/>
        <color rgb="FFFFFF00"/>
        <rFont val="맑은 고딕"/>
        <family val="3"/>
        <charset val="129"/>
      </rPr>
      <t>브랜드별</t>
    </r>
    <r>
      <rPr>
        <b/>
        <sz val="10"/>
        <color theme="0"/>
        <rFont val="맑은 고딕"/>
        <family val="3"/>
        <charset val="129"/>
      </rPr>
      <t xml:space="preserve"> 전기차 화재사고 발생 건수 (2018년 ~ 2024년 상반기) </t>
    </r>
    <phoneticPr fontId="1" type="noConversion"/>
  </si>
  <si>
    <r>
      <t>◈</t>
    </r>
    <r>
      <rPr>
        <b/>
        <sz val="12"/>
        <color rgb="FFFFFF00"/>
        <rFont val="맑은 고딕"/>
        <family val="3"/>
        <charset val="129"/>
      </rPr>
      <t xml:space="preserve"> 차종별</t>
    </r>
    <r>
      <rPr>
        <b/>
        <sz val="10"/>
        <color theme="0"/>
        <rFont val="맑은 고딕"/>
        <family val="3"/>
        <charset val="129"/>
      </rPr>
      <t xml:space="preserve"> 전기차 화재사고 발생 건수 (2018년 ~ 2024년 상반기) </t>
    </r>
    <phoneticPr fontId="1" type="noConversion"/>
  </si>
  <si>
    <r>
      <t xml:space="preserve">◈ </t>
    </r>
    <r>
      <rPr>
        <b/>
        <sz val="12"/>
        <color rgb="FFFFFF00"/>
        <rFont val="맑은 고딕"/>
        <family val="3"/>
        <charset val="129"/>
      </rPr>
      <t>모델별</t>
    </r>
    <r>
      <rPr>
        <b/>
        <sz val="10"/>
        <color theme="0"/>
        <rFont val="맑은 고딕"/>
        <family val="3"/>
        <charset val="129"/>
      </rPr>
      <t xml:space="preserve"> 전기차 화재사고 발생 건수 (2018년 ~ 2024년 상반기) </t>
    </r>
    <phoneticPr fontId="1" type="noConversion"/>
  </si>
  <si>
    <r>
      <t xml:space="preserve">◈ </t>
    </r>
    <r>
      <rPr>
        <b/>
        <sz val="12"/>
        <color rgb="FFFFFF00"/>
        <rFont val="맑은 고딕"/>
        <family val="3"/>
        <charset val="129"/>
      </rPr>
      <t>최초 발화점별</t>
    </r>
    <r>
      <rPr>
        <b/>
        <sz val="10"/>
        <color theme="0"/>
        <rFont val="맑은 고딕"/>
        <family val="3"/>
        <charset val="129"/>
      </rPr>
      <t xml:space="preserve"> 전기차 화재사고  발생 건수 (2018년 ~ 2024년 상반기) </t>
    </r>
    <phoneticPr fontId="1" type="noConversion"/>
  </si>
  <si>
    <r>
      <t xml:space="preserve">◈ </t>
    </r>
    <r>
      <rPr>
        <b/>
        <sz val="12"/>
        <color rgb="FFFFFF00"/>
        <rFont val="맑은 고딕"/>
        <family val="3"/>
        <charset val="129"/>
      </rPr>
      <t>운행 상황별</t>
    </r>
    <r>
      <rPr>
        <b/>
        <sz val="10"/>
        <color theme="0"/>
        <rFont val="맑은 고딕"/>
        <family val="3"/>
        <charset val="129"/>
      </rPr>
      <t xml:space="preserve"> 전기차 화재사고 발생 건수 (2018년 ~ 2024년 상반기) </t>
    </r>
    <phoneticPr fontId="1" type="noConversion"/>
  </si>
  <si>
    <r>
      <t xml:space="preserve">◈ </t>
    </r>
    <r>
      <rPr>
        <b/>
        <sz val="12"/>
        <color rgb="FFFFFF00"/>
        <rFont val="맑은 고딕"/>
        <family val="3"/>
        <charset val="129"/>
      </rPr>
      <t>배터리 제조국별</t>
    </r>
    <r>
      <rPr>
        <b/>
        <sz val="10"/>
        <color theme="0"/>
        <rFont val="맑은 고딕"/>
        <family val="3"/>
        <charset val="129"/>
      </rPr>
      <t xml:space="preserve"> 전기차 화재사고 발생 건수 (2018년 ~ 2024년 상반기) </t>
    </r>
    <phoneticPr fontId="1" type="noConversion"/>
  </si>
  <si>
    <r>
      <t xml:space="preserve">◈ </t>
    </r>
    <r>
      <rPr>
        <b/>
        <sz val="12"/>
        <color rgb="FFFFFF00"/>
        <rFont val="맑은 고딕"/>
        <family val="3"/>
        <charset val="129"/>
      </rPr>
      <t>배터리 회사별</t>
    </r>
    <r>
      <rPr>
        <b/>
        <sz val="10"/>
        <color theme="0"/>
        <rFont val="맑은 고딕"/>
        <family val="3"/>
        <charset val="129"/>
      </rPr>
      <t xml:space="preserve"> 전기차 화재사고  발생 건수 (2018년 ~ 2024년 상반기) </t>
    </r>
    <phoneticPr fontId="1" type="noConversion"/>
  </si>
  <si>
    <t xml:space="preserve">※ 아래 제시된 표와 그래프는 '소방청'이 공개한 자료를 1차 가공한 것임을 밝힙니다.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</si>
</sst>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9" x14ac:knownFonts="1">
    <font>
      <sz val="10"/>
      <color theme="1"/>
      <name val="나눔바른고딕"/>
      <family val="2"/>
      <charset val="129"/>
    </font>
    <font>
      <sz val="8"/>
      <name val="나눔바른고딕"/>
      <family val="2"/>
      <charset val="129"/>
    </font>
    <font>
      <b/>
      <sz val="10"/>
      <color theme="0"/>
      <name val="맑은 고딕"/>
      <family val="3"/>
      <charset val="129"/>
    </font>
    <font>
      <b/>
      <sz val="12"/>
      <color rgb="FFFFFF00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color rgb="FFFF0000"/>
      <name val="맑은 고딕"/>
      <family val="3"/>
      <charset val="129"/>
    </font>
    <font>
      <b/>
      <sz val="16"/>
      <color rgb="FFFF0000"/>
      <name val="맑은 고딕"/>
      <family val="3"/>
      <charset val="129"/>
    </font>
    <font>
      <b/>
      <sz val="16"/>
      <color rgb="FF0000FF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2" borderId="0" xfId="0" applyFont="1" applyFill="1" applyAlignment="1">
      <alignment horizontal="left" vertical="center" indent="1"/>
    </xf>
    <xf numFmtId="0" fontId="2" fillId="2" borderId="0" xfId="0" applyFont="1" applyFill="1">
      <alignment vertical="center"/>
    </xf>
    <xf numFmtId="0" fontId="2" fillId="3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0" xfId="0" applyFont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'화재발생 현황 가공_컨슈머인사이트'!$B$8</c:f>
              <c:strCache>
                <c:ptCount val="1"/>
                <c:pt idx="0">
                  <c:v>비율(%)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'화재발생 현황 가공_컨슈머인사이트'!$C$6:$I$6</c:f>
              <c:strCache>
                <c:ptCount val="7"/>
                <c:pt idx="0">
                  <c:v>2018년</c:v>
                </c:pt>
                <c:pt idx="1">
                  <c:v>2019년</c:v>
                </c:pt>
                <c:pt idx="2">
                  <c:v>2020년</c:v>
                </c:pt>
                <c:pt idx="3">
                  <c:v>2021년</c:v>
                </c:pt>
                <c:pt idx="4">
                  <c:v>2022년</c:v>
                </c:pt>
                <c:pt idx="5">
                  <c:v>2023년</c:v>
                </c:pt>
                <c:pt idx="6">
                  <c:v>2024년 (상)</c:v>
                </c:pt>
              </c:strCache>
            </c:strRef>
          </c:cat>
          <c:val>
            <c:numRef>
              <c:f>'화재발생 현황 가공_컨슈머인사이트'!$C$8:$I$8</c:f>
              <c:numCache>
                <c:formatCode>0.0</c:formatCode>
                <c:ptCount val="7"/>
                <c:pt idx="0">
                  <c:v>2.1582733812949639</c:v>
                </c:pt>
                <c:pt idx="1">
                  <c:v>3.5971223021582732</c:v>
                </c:pt>
                <c:pt idx="2">
                  <c:v>8.6330935251798557</c:v>
                </c:pt>
                <c:pt idx="3">
                  <c:v>10.791366906474821</c:v>
                </c:pt>
                <c:pt idx="4">
                  <c:v>23.741007194244602</c:v>
                </c:pt>
                <c:pt idx="5">
                  <c:v>33.812949640287769</c:v>
                </c:pt>
                <c:pt idx="6">
                  <c:v>17.266187050359711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07-4F0C-8556-BC4FFD6CD2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1"/>
        <c:overlap val="-27"/>
        <c:axId val="1524164944"/>
        <c:axId val="1413907520"/>
      </c:barChart>
      <c:catAx>
        <c:axId val="1524164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13907520"/>
        <c:crosses val="autoZero"/>
        <c:auto val="1"/>
        <c:lblAlgn val="ctr"/>
        <c:lblOffset val="100"/>
        <c:noMultiLvlLbl val="0"/>
      </c:catAx>
      <c:valAx>
        <c:axId val="1413907520"/>
        <c:scaling>
          <c:orientation val="minMax"/>
        </c:scaling>
        <c:delete val="0"/>
        <c:axPos val="l"/>
        <c:numFmt formatCode="#,##0_);[Red]\(#,##0\)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24164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'화재발생 현황 가공_컨슈머인사이트'!$C$30:$S$30</c:f>
              <c:strCache>
                <c:ptCount val="17"/>
                <c:pt idx="0">
                  <c:v>현대자동차</c:v>
                </c:pt>
                <c:pt idx="1">
                  <c:v>기아</c:v>
                </c:pt>
                <c:pt idx="2">
                  <c:v>한국지엠</c:v>
                </c:pt>
                <c:pt idx="3">
                  <c:v>르노코리아</c:v>
                </c:pt>
                <c:pt idx="4">
                  <c:v>폭스바겐그룹</c:v>
                </c:pt>
                <c:pt idx="5">
                  <c:v>테슬라</c:v>
                </c:pt>
                <c:pt idx="6">
                  <c:v>KG모빌리티</c:v>
                </c:pt>
                <c:pt idx="7">
                  <c:v>대창모터스</c:v>
                </c:pt>
                <c:pt idx="8">
                  <c:v>비바모빌리티</c:v>
                </c:pt>
                <c:pt idx="9">
                  <c:v>쎄보모빌리티</c:v>
                </c:pt>
                <c:pt idx="10">
                  <c:v>그린모빌리티</c:v>
                </c:pt>
                <c:pt idx="11">
                  <c:v>디피코</c:v>
                </c:pt>
                <c:pt idx="12">
                  <c:v>마스터전기차</c:v>
                </c:pt>
                <c:pt idx="13">
                  <c:v>마이브</c:v>
                </c:pt>
                <c:pt idx="14">
                  <c:v>벤츠</c:v>
                </c:pt>
                <c:pt idx="15">
                  <c:v>스마트솔루션</c:v>
                </c:pt>
                <c:pt idx="16">
                  <c:v>피라인모터스</c:v>
                </c:pt>
              </c:strCache>
            </c:strRef>
          </c:cat>
          <c:val>
            <c:numRef>
              <c:f>'화재발생 현황 가공_컨슈머인사이트'!$C$32:$S$32</c:f>
              <c:numCache>
                <c:formatCode>0.0</c:formatCode>
                <c:ptCount val="17"/>
                <c:pt idx="0">
                  <c:v>43.884892086330936</c:v>
                </c:pt>
                <c:pt idx="1">
                  <c:v>17.266187050359711</c:v>
                </c:pt>
                <c:pt idx="2">
                  <c:v>10.791366906474821</c:v>
                </c:pt>
                <c:pt idx="3">
                  <c:v>6.4748201438848918</c:v>
                </c:pt>
                <c:pt idx="4">
                  <c:v>6.4748201438848918</c:v>
                </c:pt>
                <c:pt idx="5">
                  <c:v>4.3165467625899279</c:v>
                </c:pt>
                <c:pt idx="6">
                  <c:v>1.4388489208633095</c:v>
                </c:pt>
                <c:pt idx="7">
                  <c:v>1.4388489208633095</c:v>
                </c:pt>
                <c:pt idx="8">
                  <c:v>1.4388489208633095</c:v>
                </c:pt>
                <c:pt idx="9">
                  <c:v>1.4388489208633095</c:v>
                </c:pt>
                <c:pt idx="10">
                  <c:v>0.71942446043165476</c:v>
                </c:pt>
                <c:pt idx="11">
                  <c:v>0.71942446043165476</c:v>
                </c:pt>
                <c:pt idx="12">
                  <c:v>0.71942446043165476</c:v>
                </c:pt>
                <c:pt idx="13">
                  <c:v>0.71942446043165476</c:v>
                </c:pt>
                <c:pt idx="14">
                  <c:v>0.71942446043165476</c:v>
                </c:pt>
                <c:pt idx="15">
                  <c:v>0.71942446043165476</c:v>
                </c:pt>
                <c:pt idx="16">
                  <c:v>0.71942446043165476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22-4964-8CD3-53204A2BD57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1"/>
        <c:overlap val="-27"/>
        <c:axId val="1524164944"/>
        <c:axId val="1413907520"/>
      </c:barChart>
      <c:catAx>
        <c:axId val="1524164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13907520"/>
        <c:crosses val="autoZero"/>
        <c:auto val="1"/>
        <c:lblAlgn val="ctr"/>
        <c:lblOffset val="100"/>
        <c:noMultiLvlLbl val="0"/>
      </c:catAx>
      <c:valAx>
        <c:axId val="1413907520"/>
        <c:scaling>
          <c:orientation val="minMax"/>
        </c:scaling>
        <c:delete val="0"/>
        <c:axPos val="l"/>
        <c:numFmt formatCode="#,##0_);[Red]\(#,##0\)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24164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92440944881889"/>
          <c:y val="3.7845083318073611E-2"/>
          <c:w val="0.8599612984033832"/>
          <c:h val="0.8558563233826000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'화재발생 현황 가공_컨슈머인사이트'!$C$60:$E$60</c:f>
              <c:strCache>
                <c:ptCount val="3"/>
                <c:pt idx="0">
                  <c:v>승용</c:v>
                </c:pt>
                <c:pt idx="1">
                  <c:v>상용</c:v>
                </c:pt>
                <c:pt idx="2">
                  <c:v>승합</c:v>
                </c:pt>
              </c:strCache>
            </c:strRef>
          </c:cat>
          <c:val>
            <c:numRef>
              <c:f>'화재발생 현황 가공_컨슈머인사이트'!$C$62:$E$62</c:f>
              <c:numCache>
                <c:formatCode>0.0</c:formatCode>
                <c:ptCount val="3"/>
                <c:pt idx="0">
                  <c:v>74.100719424460422</c:v>
                </c:pt>
                <c:pt idx="1">
                  <c:v>20.14388489208633</c:v>
                </c:pt>
                <c:pt idx="2">
                  <c:v>5.755395683453238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0E-42C5-B19E-3CBBD1E8461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1"/>
        <c:overlap val="-27"/>
        <c:axId val="1524164944"/>
        <c:axId val="1413907520"/>
      </c:barChart>
      <c:catAx>
        <c:axId val="1524164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13907520"/>
        <c:crosses val="autoZero"/>
        <c:auto val="1"/>
        <c:lblAlgn val="ctr"/>
        <c:lblOffset val="100"/>
        <c:noMultiLvlLbl val="0"/>
      </c:catAx>
      <c:valAx>
        <c:axId val="1413907520"/>
        <c:scaling>
          <c:orientation val="minMax"/>
        </c:scaling>
        <c:delete val="0"/>
        <c:axPos val="l"/>
        <c:numFmt formatCode="#,##0_);[Red]\(#,##0\)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24164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284026817587863E-2"/>
          <c:y val="2.0731972209709053E-2"/>
          <c:w val="0.96434509764352139"/>
          <c:h val="0.8558563233826000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'화재발생 현황 가공_컨슈머인사이트'!$C$110:$F$110</c:f>
              <c:strCache>
                <c:ptCount val="4"/>
                <c:pt idx="0">
                  <c:v>고전압 배터리</c:v>
                </c:pt>
                <c:pt idx="1">
                  <c:v>차량 기타 부품</c:v>
                </c:pt>
                <c:pt idx="2">
                  <c:v>외부 요인</c:v>
                </c:pt>
                <c:pt idx="3">
                  <c:v>미상</c:v>
                </c:pt>
              </c:strCache>
            </c:strRef>
          </c:cat>
          <c:val>
            <c:numRef>
              <c:f>'화재발생 현황 가공_컨슈머인사이트'!$C$112:$F$112</c:f>
              <c:numCache>
                <c:formatCode>0.0</c:formatCode>
                <c:ptCount val="4"/>
                <c:pt idx="0">
                  <c:v>53.956834532374096</c:v>
                </c:pt>
                <c:pt idx="1">
                  <c:v>25.899280575539567</c:v>
                </c:pt>
                <c:pt idx="2">
                  <c:v>17.985611510791365</c:v>
                </c:pt>
                <c:pt idx="3">
                  <c:v>2.1582733812949639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A9-4CAF-83F1-ED0177D8980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1"/>
        <c:overlap val="-27"/>
        <c:axId val="1524164944"/>
        <c:axId val="1413907520"/>
      </c:barChart>
      <c:catAx>
        <c:axId val="1524164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13907520"/>
        <c:crosses val="autoZero"/>
        <c:auto val="1"/>
        <c:lblAlgn val="ctr"/>
        <c:lblOffset val="100"/>
        <c:noMultiLvlLbl val="0"/>
      </c:catAx>
      <c:valAx>
        <c:axId val="1413907520"/>
        <c:scaling>
          <c:orientation val="minMax"/>
        </c:scaling>
        <c:delete val="0"/>
        <c:axPos val="l"/>
        <c:numFmt formatCode="#,##0_);[Red]\(#,##0\)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24164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284026817587863E-2"/>
          <c:y val="2.0731972209709053E-2"/>
          <c:w val="0.96434509764352139"/>
          <c:h val="0.8558563233826000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'화재발생 현황 가공_컨슈머인사이트'!$C$134:$G$134</c:f>
              <c:strCache>
                <c:ptCount val="5"/>
                <c:pt idx="0">
                  <c:v>주차 중</c:v>
                </c:pt>
                <c:pt idx="1">
                  <c:v>충전 중</c:v>
                </c:pt>
                <c:pt idx="2">
                  <c:v>주행 중</c:v>
                </c:pt>
                <c:pt idx="3">
                  <c:v>주행 중(충돌)</c:v>
                </c:pt>
                <c:pt idx="4">
                  <c:v>정차 중</c:v>
                </c:pt>
              </c:strCache>
            </c:strRef>
          </c:cat>
          <c:val>
            <c:numRef>
              <c:f>'화재발생 현황 가공_컨슈머인사이트'!$C$136:$G$136</c:f>
              <c:numCache>
                <c:formatCode>0.0</c:formatCode>
                <c:ptCount val="5"/>
                <c:pt idx="0">
                  <c:v>43.884892086330936</c:v>
                </c:pt>
                <c:pt idx="1">
                  <c:v>25.179856115107913</c:v>
                </c:pt>
                <c:pt idx="2">
                  <c:v>17.985611510791365</c:v>
                </c:pt>
                <c:pt idx="3">
                  <c:v>12.23021582733813</c:v>
                </c:pt>
                <c:pt idx="4">
                  <c:v>0.71942446043165476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35-4FD7-980F-E1175F1D5C3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1"/>
        <c:overlap val="-27"/>
        <c:axId val="1524164944"/>
        <c:axId val="1413907520"/>
      </c:barChart>
      <c:catAx>
        <c:axId val="1524164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13907520"/>
        <c:crosses val="autoZero"/>
        <c:auto val="1"/>
        <c:lblAlgn val="ctr"/>
        <c:lblOffset val="100"/>
        <c:noMultiLvlLbl val="0"/>
      </c:catAx>
      <c:valAx>
        <c:axId val="1413907520"/>
        <c:scaling>
          <c:orientation val="minMax"/>
        </c:scaling>
        <c:delete val="0"/>
        <c:axPos val="l"/>
        <c:numFmt formatCode="#,##0_);[Red]\(#,##0\)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24164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284026817587863E-2"/>
          <c:y val="2.0731972209709053E-2"/>
          <c:w val="0.96434509764352139"/>
          <c:h val="0.8558563233826000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'화재발생 현황 가공_컨슈머인사이트'!$C$178:$L$178</c:f>
              <c:strCache>
                <c:ptCount val="10"/>
                <c:pt idx="0">
                  <c:v>LGES</c:v>
                </c:pt>
                <c:pt idx="1">
                  <c:v>SK on</c:v>
                </c:pt>
                <c:pt idx="2">
                  <c:v>삼성SDI</c:v>
                </c:pt>
                <c:pt idx="3">
                  <c:v>파나소닉</c:v>
                </c:pt>
                <c:pt idx="4">
                  <c:v>Lishen</c:v>
                </c:pt>
                <c:pt idx="5">
                  <c:v>BYD</c:v>
                </c:pt>
                <c:pt idx="6">
                  <c:v>CATL</c:v>
                </c:pt>
                <c:pt idx="7">
                  <c:v>ETP</c:v>
                </c:pt>
                <c:pt idx="8">
                  <c:v>Farasis</c:v>
                </c:pt>
                <c:pt idx="9">
                  <c:v>Zhongke</c:v>
                </c:pt>
              </c:strCache>
            </c:strRef>
          </c:cat>
          <c:val>
            <c:numRef>
              <c:f>'화재발생 현황 가공_컨슈머인사이트'!$C$180:$L$180</c:f>
              <c:numCache>
                <c:formatCode>0.0</c:formatCode>
                <c:ptCount val="10"/>
                <c:pt idx="0">
                  <c:v>45.323741007194243</c:v>
                </c:pt>
                <c:pt idx="1">
                  <c:v>38.848920863309353</c:v>
                </c:pt>
                <c:pt idx="2">
                  <c:v>6.4748201438848918</c:v>
                </c:pt>
                <c:pt idx="3">
                  <c:v>4.3165467625899279</c:v>
                </c:pt>
                <c:pt idx="4">
                  <c:v>1.4388489208633095</c:v>
                </c:pt>
                <c:pt idx="5">
                  <c:v>0.71942446043165476</c:v>
                </c:pt>
                <c:pt idx="6">
                  <c:v>0.71942446043165476</c:v>
                </c:pt>
                <c:pt idx="7">
                  <c:v>0.71942446043165476</c:v>
                </c:pt>
                <c:pt idx="8">
                  <c:v>0.71942446043165476</c:v>
                </c:pt>
                <c:pt idx="9">
                  <c:v>0.71942446043165476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D0-48C6-B794-976EC602AB0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1"/>
        <c:overlap val="-27"/>
        <c:axId val="1524164944"/>
        <c:axId val="1413907520"/>
      </c:barChart>
      <c:catAx>
        <c:axId val="1524164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13907520"/>
        <c:crosses val="autoZero"/>
        <c:auto val="1"/>
        <c:lblAlgn val="ctr"/>
        <c:lblOffset val="100"/>
        <c:noMultiLvlLbl val="0"/>
      </c:catAx>
      <c:valAx>
        <c:axId val="1413907520"/>
        <c:scaling>
          <c:orientation val="minMax"/>
        </c:scaling>
        <c:delete val="0"/>
        <c:axPos val="l"/>
        <c:numFmt formatCode="#,##0_);[Red]\(#,##0\)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24164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284026817587863E-2"/>
          <c:y val="2.0731972209709053E-2"/>
          <c:w val="0.96434509764352139"/>
          <c:h val="0.8558563233826000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'화재발생 현황 가공_컨슈머인사이트'!$C$158:$E$158</c:f>
              <c:strCache>
                <c:ptCount val="3"/>
                <c:pt idx="0">
                  <c:v>한국</c:v>
                </c:pt>
                <c:pt idx="1">
                  <c:v>중국</c:v>
                </c:pt>
                <c:pt idx="2">
                  <c:v>일본</c:v>
                </c:pt>
              </c:strCache>
            </c:strRef>
          </c:cat>
          <c:val>
            <c:numRef>
              <c:f>'화재발생 현황 가공_컨슈머인사이트'!$C$160:$E$160</c:f>
              <c:numCache>
                <c:formatCode>0.0</c:formatCode>
                <c:ptCount val="3"/>
                <c:pt idx="0">
                  <c:v>90.647482014388487</c:v>
                </c:pt>
                <c:pt idx="1">
                  <c:v>5.0359712230215825</c:v>
                </c:pt>
                <c:pt idx="2">
                  <c:v>4.3165467625899279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01-4A21-93DE-636F8D84C2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1"/>
        <c:overlap val="-27"/>
        <c:axId val="1524164944"/>
        <c:axId val="1413907520"/>
      </c:barChart>
      <c:catAx>
        <c:axId val="1524164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13907520"/>
        <c:crosses val="autoZero"/>
        <c:auto val="1"/>
        <c:lblAlgn val="ctr"/>
        <c:lblOffset val="100"/>
        <c:noMultiLvlLbl val="0"/>
      </c:catAx>
      <c:valAx>
        <c:axId val="1413907520"/>
        <c:scaling>
          <c:orientation val="minMax"/>
        </c:scaling>
        <c:delete val="0"/>
        <c:axPos val="l"/>
        <c:numFmt formatCode="#,##0_);[Red]\(#,##0\)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24164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'화재발생 현황 가공_컨슈머인사이트'!$C$79:$S$79</c:f>
              <c:strCache>
                <c:ptCount val="17"/>
                <c:pt idx="0">
                  <c:v>코나 EV</c:v>
                </c:pt>
                <c:pt idx="1">
                  <c:v>포터2 EV</c:v>
                </c:pt>
                <c:pt idx="2">
                  <c:v>볼트 EV</c:v>
                </c:pt>
                <c:pt idx="3">
                  <c:v>아이오닉5</c:v>
                </c:pt>
                <c:pt idx="4">
                  <c:v>SM3 Z.E.</c:v>
                </c:pt>
                <c:pt idx="5">
                  <c:v>봉고3 EV</c:v>
                </c:pt>
                <c:pt idx="6">
                  <c:v>E-tron</c:v>
                </c:pt>
                <c:pt idx="7">
                  <c:v>아이오닉 EV</c:v>
                </c:pt>
                <c:pt idx="8">
                  <c:v>EV6</c:v>
                </c:pt>
                <c:pt idx="9">
                  <c:v>니로(DE) EV</c:v>
                </c:pt>
                <c:pt idx="10">
                  <c:v>레이 EV</c:v>
                </c:pt>
                <c:pt idx="11">
                  <c:v>쏘울(PS) EV</c:v>
                </c:pt>
                <c:pt idx="12">
                  <c:v>일렉시티</c:v>
                </c:pt>
                <c:pt idx="13">
                  <c:v>모델3</c:v>
                </c:pt>
                <c:pt idx="14">
                  <c:v>모델X</c:v>
                </c:pt>
                <c:pt idx="15">
                  <c:v>모델Y</c:v>
                </c:pt>
                <c:pt idx="16">
                  <c:v>브이버스60</c:v>
                </c:pt>
              </c:strCache>
            </c:strRef>
          </c:cat>
          <c:val>
            <c:numRef>
              <c:f>'화재발생 현황 가공_컨슈머인사이트'!$C$81:$S$81</c:f>
              <c:numCache>
                <c:formatCode>0.0</c:formatCode>
                <c:ptCount val="17"/>
                <c:pt idx="0">
                  <c:v>15.827338129496402</c:v>
                </c:pt>
                <c:pt idx="1">
                  <c:v>11.510791366906476</c:v>
                </c:pt>
                <c:pt idx="2">
                  <c:v>10.071942446043165</c:v>
                </c:pt>
                <c:pt idx="3">
                  <c:v>7.9136690647482011</c:v>
                </c:pt>
                <c:pt idx="4">
                  <c:v>6.4748201438848918</c:v>
                </c:pt>
                <c:pt idx="5">
                  <c:v>6.4748201438848918</c:v>
                </c:pt>
                <c:pt idx="6">
                  <c:v>4.3165467625899279</c:v>
                </c:pt>
                <c:pt idx="7">
                  <c:v>4.3165467625899279</c:v>
                </c:pt>
                <c:pt idx="8">
                  <c:v>3.5971223021582732</c:v>
                </c:pt>
                <c:pt idx="9">
                  <c:v>2.1582733812949639</c:v>
                </c:pt>
                <c:pt idx="10">
                  <c:v>2.1582733812949639</c:v>
                </c:pt>
                <c:pt idx="11">
                  <c:v>2.1582733812949639</c:v>
                </c:pt>
                <c:pt idx="12">
                  <c:v>2.1582733812949639</c:v>
                </c:pt>
                <c:pt idx="13">
                  <c:v>1.4388489208633095</c:v>
                </c:pt>
                <c:pt idx="14">
                  <c:v>1.4388489208633095</c:v>
                </c:pt>
                <c:pt idx="15">
                  <c:v>1.4388489208633095</c:v>
                </c:pt>
                <c:pt idx="16">
                  <c:v>1.4388489208633095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34-499A-9518-1BBE9D60A87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1"/>
        <c:overlap val="-27"/>
        <c:axId val="1524164944"/>
        <c:axId val="1413907520"/>
      </c:barChart>
      <c:catAx>
        <c:axId val="1524164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13907520"/>
        <c:crosses val="autoZero"/>
        <c:auto val="1"/>
        <c:lblAlgn val="ctr"/>
        <c:lblOffset val="100"/>
        <c:noMultiLvlLbl val="0"/>
      </c:catAx>
      <c:valAx>
        <c:axId val="1413907520"/>
        <c:scaling>
          <c:orientation val="minMax"/>
        </c:scaling>
        <c:delete val="0"/>
        <c:axPos val="l"/>
        <c:numFmt formatCode="#,##0_);[Red]\(#,##0\)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24164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8</xdr:row>
      <xdr:rowOff>161925</xdr:rowOff>
    </xdr:from>
    <xdr:to>
      <xdr:col>9</xdr:col>
      <xdr:colOff>57151</xdr:colOff>
      <xdr:row>24</xdr:row>
      <xdr:rowOff>161925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42928AC1-5F56-4B8A-A4A8-0FD35E23D2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333375</xdr:colOff>
      <xdr:row>32</xdr:row>
      <xdr:rowOff>156880</xdr:rowOff>
    </xdr:from>
    <xdr:to>
      <xdr:col>19</xdr:col>
      <xdr:colOff>11206</xdr:colOff>
      <xdr:row>54</xdr:row>
      <xdr:rowOff>123264</xdr:rowOff>
    </xdr:to>
    <xdr:graphicFrame macro="">
      <xdr:nvGraphicFramePr>
        <xdr:cNvPr id="5" name="차트 4">
          <a:extLst>
            <a:ext uri="{FF2B5EF4-FFF2-40B4-BE49-F238E27FC236}">
              <a16:creationId xmlns:a16="http://schemas.microsoft.com/office/drawing/2014/main" id="{4D5E523E-8C03-4C52-9638-C5B7B11852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304800</xdr:colOff>
      <xdr:row>63</xdr:row>
      <xdr:rowOff>9525</xdr:rowOff>
    </xdr:from>
    <xdr:to>
      <xdr:col>5</xdr:col>
      <xdr:colOff>9526</xdr:colOff>
      <xdr:row>72</xdr:row>
      <xdr:rowOff>161925</xdr:rowOff>
    </xdr:to>
    <xdr:graphicFrame macro="">
      <xdr:nvGraphicFramePr>
        <xdr:cNvPr id="6" name="차트 5">
          <a:extLst>
            <a:ext uri="{FF2B5EF4-FFF2-40B4-BE49-F238E27FC236}">
              <a16:creationId xmlns:a16="http://schemas.microsoft.com/office/drawing/2014/main" id="{F3FEC444-BE0A-4565-989E-A207C06A9C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342899</xdr:colOff>
      <xdr:row>113</xdr:row>
      <xdr:rowOff>0</xdr:rowOff>
    </xdr:from>
    <xdr:to>
      <xdr:col>5</xdr:col>
      <xdr:colOff>800099</xdr:colOff>
      <xdr:row>129</xdr:row>
      <xdr:rowOff>9525</xdr:rowOff>
    </xdr:to>
    <xdr:graphicFrame macro="">
      <xdr:nvGraphicFramePr>
        <xdr:cNvPr id="8" name="차트 7">
          <a:extLst>
            <a:ext uri="{FF2B5EF4-FFF2-40B4-BE49-F238E27FC236}">
              <a16:creationId xmlns:a16="http://schemas.microsoft.com/office/drawing/2014/main" id="{BF93308F-5EE3-4E6A-AF87-C81562526D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400050</xdr:colOff>
      <xdr:row>137</xdr:row>
      <xdr:rowOff>9525</xdr:rowOff>
    </xdr:from>
    <xdr:to>
      <xdr:col>7</xdr:col>
      <xdr:colOff>0</xdr:colOff>
      <xdr:row>153</xdr:row>
      <xdr:rowOff>19050</xdr:rowOff>
    </xdr:to>
    <xdr:graphicFrame macro="">
      <xdr:nvGraphicFramePr>
        <xdr:cNvPr id="9" name="차트 8">
          <a:extLst>
            <a:ext uri="{FF2B5EF4-FFF2-40B4-BE49-F238E27FC236}">
              <a16:creationId xmlns:a16="http://schemas.microsoft.com/office/drawing/2014/main" id="{998B9CF0-DD61-41BF-9587-88A66742DE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390525</xdr:colOff>
      <xdr:row>180</xdr:row>
      <xdr:rowOff>152400</xdr:rowOff>
    </xdr:from>
    <xdr:to>
      <xdr:col>12</xdr:col>
      <xdr:colOff>28575</xdr:colOff>
      <xdr:row>196</xdr:row>
      <xdr:rowOff>161925</xdr:rowOff>
    </xdr:to>
    <xdr:graphicFrame macro="">
      <xdr:nvGraphicFramePr>
        <xdr:cNvPr id="10" name="차트 9">
          <a:extLst>
            <a:ext uri="{FF2B5EF4-FFF2-40B4-BE49-F238E27FC236}">
              <a16:creationId xmlns:a16="http://schemas.microsoft.com/office/drawing/2014/main" id="{692B6A25-1715-4C4E-B6A0-C03D01ABA1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304800</xdr:colOff>
      <xdr:row>160</xdr:row>
      <xdr:rowOff>152400</xdr:rowOff>
    </xdr:from>
    <xdr:to>
      <xdr:col>5</xdr:col>
      <xdr:colOff>19050</xdr:colOff>
      <xdr:row>173</xdr:row>
      <xdr:rowOff>47625</xdr:rowOff>
    </xdr:to>
    <xdr:graphicFrame macro="">
      <xdr:nvGraphicFramePr>
        <xdr:cNvPr id="11" name="차트 10">
          <a:extLst>
            <a:ext uri="{FF2B5EF4-FFF2-40B4-BE49-F238E27FC236}">
              <a16:creationId xmlns:a16="http://schemas.microsoft.com/office/drawing/2014/main" id="{84233636-256F-49A4-B29E-EE08029402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302558</xdr:colOff>
      <xdr:row>82</xdr:row>
      <xdr:rowOff>11205</xdr:rowOff>
    </xdr:from>
    <xdr:to>
      <xdr:col>19</xdr:col>
      <xdr:colOff>282948</xdr:colOff>
      <xdr:row>103</xdr:row>
      <xdr:rowOff>145677</xdr:rowOff>
    </xdr:to>
    <xdr:graphicFrame macro="">
      <xdr:nvGraphicFramePr>
        <xdr:cNvPr id="12" name="차트 11">
          <a:extLst>
            <a:ext uri="{FF2B5EF4-FFF2-40B4-BE49-F238E27FC236}">
              <a16:creationId xmlns:a16="http://schemas.microsoft.com/office/drawing/2014/main" id="{627BC092-9CA4-4A34-AB9A-5DD6EBE5C4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3B273-5ADC-4842-9573-B516AC6A49CF}">
  <dimension ref="A2:AO180"/>
  <sheetViews>
    <sheetView showGridLines="0" tabSelected="1" zoomScale="85" zoomScaleNormal="85" workbookViewId="0">
      <selection activeCell="A3" sqref="A3"/>
    </sheetView>
  </sheetViews>
  <sheetFormatPr defaultRowHeight="13.5" x14ac:dyDescent="0.25"/>
  <cols>
    <col min="1" max="1" width="2.625" style="6" customWidth="1"/>
    <col min="2" max="2" width="8.625" style="6" customWidth="1"/>
    <col min="3" max="3" width="10.5" style="6" bestFit="1" customWidth="1"/>
    <col min="4" max="4" width="11.5" style="6" customWidth="1"/>
    <col min="5" max="5" width="9" style="6"/>
    <col min="6" max="7" width="10.5" style="6" bestFit="1" customWidth="1"/>
    <col min="8" max="8" width="9" style="6"/>
    <col min="9" max="9" width="10.375" style="6" bestFit="1" customWidth="1"/>
    <col min="10" max="10" width="9" style="6"/>
    <col min="11" max="12" width="10.5" style="6" bestFit="1" customWidth="1"/>
    <col min="13" max="13" width="11" style="6" customWidth="1"/>
    <col min="14" max="14" width="9" style="6"/>
    <col min="15" max="15" width="10.5" style="6" bestFit="1" customWidth="1"/>
    <col min="16" max="17" width="9" style="6"/>
    <col min="18" max="19" width="10.5" style="6" bestFit="1" customWidth="1"/>
    <col min="20" max="16384" width="9" style="6"/>
  </cols>
  <sheetData>
    <row r="2" spans="1:10" s="15" customFormat="1" ht="37.5" customHeight="1" x14ac:dyDescent="0.25">
      <c r="A2" s="16" t="s">
        <v>99</v>
      </c>
    </row>
    <row r="4" spans="1:10" s="2" customFormat="1" ht="20.100000000000001" customHeight="1" x14ac:dyDescent="0.25">
      <c r="B4" s="1" t="s">
        <v>91</v>
      </c>
    </row>
    <row r="6" spans="1:10" ht="27" customHeight="1" x14ac:dyDescent="0.25">
      <c r="B6" s="3"/>
      <c r="C6" s="4" t="s">
        <v>36</v>
      </c>
      <c r="D6" s="4" t="s">
        <v>37</v>
      </c>
      <c r="E6" s="4" t="s">
        <v>38</v>
      </c>
      <c r="F6" s="4" t="s">
        <v>39</v>
      </c>
      <c r="G6" s="4" t="s">
        <v>40</v>
      </c>
      <c r="H6" s="4" t="s">
        <v>41</v>
      </c>
      <c r="I6" s="4" t="s">
        <v>83</v>
      </c>
      <c r="J6" s="5" t="s">
        <v>81</v>
      </c>
    </row>
    <row r="7" spans="1:10" ht="22.5" customHeight="1" x14ac:dyDescent="0.25">
      <c r="B7" s="5" t="s">
        <v>82</v>
      </c>
      <c r="C7" s="7">
        <v>3</v>
      </c>
      <c r="D7" s="7">
        <v>5</v>
      </c>
      <c r="E7" s="7">
        <v>12</v>
      </c>
      <c r="F7" s="7">
        <v>15</v>
      </c>
      <c r="G7" s="7">
        <v>33</v>
      </c>
      <c r="H7" s="7">
        <v>47</v>
      </c>
      <c r="I7" s="7">
        <v>24</v>
      </c>
      <c r="J7" s="8">
        <v>139</v>
      </c>
    </row>
    <row r="8" spans="1:10" ht="22.5" customHeight="1" x14ac:dyDescent="0.25">
      <c r="B8" s="5" t="s">
        <v>84</v>
      </c>
      <c r="C8" s="9">
        <f>C7/$J$7*100</f>
        <v>2.1582733812949639</v>
      </c>
      <c r="D8" s="9">
        <f t="shared" ref="D8:J8" si="0">D7/$J$7*100</f>
        <v>3.5971223021582732</v>
      </c>
      <c r="E8" s="9">
        <f t="shared" si="0"/>
        <v>8.6330935251798557</v>
      </c>
      <c r="F8" s="9">
        <f t="shared" si="0"/>
        <v>10.791366906474821</v>
      </c>
      <c r="G8" s="9">
        <f t="shared" si="0"/>
        <v>23.741007194244602</v>
      </c>
      <c r="H8" s="9">
        <f t="shared" si="0"/>
        <v>33.812949640287769</v>
      </c>
      <c r="I8" s="9">
        <f t="shared" si="0"/>
        <v>17.266187050359711</v>
      </c>
      <c r="J8" s="8">
        <f t="shared" si="0"/>
        <v>100</v>
      </c>
    </row>
    <row r="28" spans="2:20" s="2" customFormat="1" ht="20.100000000000001" customHeight="1" x14ac:dyDescent="0.25">
      <c r="B28" s="1" t="s">
        <v>92</v>
      </c>
    </row>
    <row r="30" spans="2:20" ht="27" customHeight="1" x14ac:dyDescent="0.25">
      <c r="B30" s="3"/>
      <c r="C30" s="4" t="s">
        <v>2</v>
      </c>
      <c r="D30" s="4" t="s">
        <v>3</v>
      </c>
      <c r="E30" s="4" t="s">
        <v>0</v>
      </c>
      <c r="F30" s="4" t="s">
        <v>85</v>
      </c>
      <c r="G30" s="4" t="s">
        <v>9</v>
      </c>
      <c r="H30" s="4" t="s">
        <v>7</v>
      </c>
      <c r="I30" s="4" t="s">
        <v>72</v>
      </c>
      <c r="J30" s="4" t="s">
        <v>11</v>
      </c>
      <c r="K30" s="4" t="s">
        <v>14</v>
      </c>
      <c r="L30" s="4" t="s">
        <v>15</v>
      </c>
      <c r="M30" s="4" t="s">
        <v>32</v>
      </c>
      <c r="N30" s="4" t="s">
        <v>29</v>
      </c>
      <c r="O30" s="4" t="s">
        <v>19</v>
      </c>
      <c r="P30" s="4" t="s">
        <v>17</v>
      </c>
      <c r="Q30" s="4" t="s">
        <v>34</v>
      </c>
      <c r="R30" s="4" t="s">
        <v>20</v>
      </c>
      <c r="S30" s="4" t="s">
        <v>24</v>
      </c>
      <c r="T30" s="5" t="s">
        <v>81</v>
      </c>
    </row>
    <row r="31" spans="2:20" ht="22.5" customHeight="1" x14ac:dyDescent="0.25">
      <c r="B31" s="5" t="s">
        <v>82</v>
      </c>
      <c r="C31" s="7">
        <v>61</v>
      </c>
      <c r="D31" s="7">
        <v>24</v>
      </c>
      <c r="E31" s="7">
        <v>15</v>
      </c>
      <c r="F31" s="7">
        <v>9</v>
      </c>
      <c r="G31" s="7">
        <v>9</v>
      </c>
      <c r="H31" s="7">
        <v>6</v>
      </c>
      <c r="I31" s="7">
        <v>2</v>
      </c>
      <c r="J31" s="7">
        <v>2</v>
      </c>
      <c r="K31" s="7">
        <v>2</v>
      </c>
      <c r="L31" s="7">
        <v>2</v>
      </c>
      <c r="M31" s="7">
        <v>1</v>
      </c>
      <c r="N31" s="7">
        <v>1</v>
      </c>
      <c r="O31" s="7">
        <v>1</v>
      </c>
      <c r="P31" s="7">
        <v>1</v>
      </c>
      <c r="Q31" s="7">
        <v>1</v>
      </c>
      <c r="R31" s="7">
        <v>1</v>
      </c>
      <c r="S31" s="7">
        <v>1</v>
      </c>
      <c r="T31" s="8">
        <v>139</v>
      </c>
    </row>
    <row r="32" spans="2:20" ht="22.5" customHeight="1" x14ac:dyDescent="0.25">
      <c r="B32" s="5" t="s">
        <v>84</v>
      </c>
      <c r="C32" s="9">
        <f>C31/$T$31*100</f>
        <v>43.884892086330936</v>
      </c>
      <c r="D32" s="9">
        <f t="shared" ref="D32:T32" si="1">D31/$T$31*100</f>
        <v>17.266187050359711</v>
      </c>
      <c r="E32" s="9">
        <f t="shared" si="1"/>
        <v>10.791366906474821</v>
      </c>
      <c r="F32" s="9">
        <f t="shared" si="1"/>
        <v>6.4748201438848918</v>
      </c>
      <c r="G32" s="9">
        <f t="shared" si="1"/>
        <v>6.4748201438848918</v>
      </c>
      <c r="H32" s="9">
        <f t="shared" si="1"/>
        <v>4.3165467625899279</v>
      </c>
      <c r="I32" s="9">
        <f t="shared" si="1"/>
        <v>1.4388489208633095</v>
      </c>
      <c r="J32" s="9">
        <f t="shared" si="1"/>
        <v>1.4388489208633095</v>
      </c>
      <c r="K32" s="9">
        <f t="shared" si="1"/>
        <v>1.4388489208633095</v>
      </c>
      <c r="L32" s="9">
        <f t="shared" si="1"/>
        <v>1.4388489208633095</v>
      </c>
      <c r="M32" s="9">
        <f t="shared" si="1"/>
        <v>0.71942446043165476</v>
      </c>
      <c r="N32" s="9">
        <f t="shared" si="1"/>
        <v>0.71942446043165476</v>
      </c>
      <c r="O32" s="9">
        <f t="shared" si="1"/>
        <v>0.71942446043165476</v>
      </c>
      <c r="P32" s="9">
        <f t="shared" si="1"/>
        <v>0.71942446043165476</v>
      </c>
      <c r="Q32" s="9">
        <f t="shared" si="1"/>
        <v>0.71942446043165476</v>
      </c>
      <c r="R32" s="9">
        <f t="shared" si="1"/>
        <v>0.71942446043165476</v>
      </c>
      <c r="S32" s="9">
        <f t="shared" si="1"/>
        <v>0.71942446043165476</v>
      </c>
      <c r="T32" s="8">
        <f t="shared" si="1"/>
        <v>100</v>
      </c>
    </row>
    <row r="58" spans="2:6" s="2" customFormat="1" ht="20.100000000000001" customHeight="1" x14ac:dyDescent="0.25">
      <c r="B58" s="1" t="s">
        <v>93</v>
      </c>
    </row>
    <row r="60" spans="2:6" ht="26.25" customHeight="1" x14ac:dyDescent="0.25">
      <c r="B60" s="3"/>
      <c r="C60" s="4" t="s">
        <v>42</v>
      </c>
      <c r="D60" s="4" t="s">
        <v>43</v>
      </c>
      <c r="E60" s="4" t="s">
        <v>44</v>
      </c>
      <c r="F60" s="5" t="s">
        <v>81</v>
      </c>
    </row>
    <row r="61" spans="2:6" ht="22.5" customHeight="1" x14ac:dyDescent="0.25">
      <c r="B61" s="5" t="s">
        <v>82</v>
      </c>
      <c r="C61" s="10">
        <v>103</v>
      </c>
      <c r="D61" s="10">
        <v>28</v>
      </c>
      <c r="E61" s="10">
        <v>8</v>
      </c>
      <c r="F61" s="8">
        <v>139</v>
      </c>
    </row>
    <row r="62" spans="2:6" ht="22.5" customHeight="1" x14ac:dyDescent="0.25">
      <c r="B62" s="5" t="s">
        <v>84</v>
      </c>
      <c r="C62" s="11">
        <f>C61/$F$61*100</f>
        <v>74.100719424460422</v>
      </c>
      <c r="D62" s="11">
        <f>D61/$F$61*100</f>
        <v>20.14388489208633</v>
      </c>
      <c r="E62" s="11">
        <f>E61/$F$61*100</f>
        <v>5.755395683453238</v>
      </c>
      <c r="F62" s="8">
        <f>F61/$F$61*100</f>
        <v>100</v>
      </c>
    </row>
    <row r="76" spans="2:41" s="2" customFormat="1" ht="20.100000000000001" customHeight="1" x14ac:dyDescent="0.25">
      <c r="B76" s="1" t="s">
        <v>94</v>
      </c>
    </row>
    <row r="78" spans="2:41" ht="22.5" customHeight="1" x14ac:dyDescent="0.25"/>
    <row r="79" spans="2:41" ht="26.25" customHeight="1" x14ac:dyDescent="0.25">
      <c r="B79" s="3"/>
      <c r="C79" s="4" t="s">
        <v>52</v>
      </c>
      <c r="D79" s="4" t="s">
        <v>56</v>
      </c>
      <c r="E79" s="4" t="s">
        <v>48</v>
      </c>
      <c r="F79" s="4" t="s">
        <v>61</v>
      </c>
      <c r="G79" s="4" t="s">
        <v>5</v>
      </c>
      <c r="H79" s="4" t="s">
        <v>58</v>
      </c>
      <c r="I79" s="4" t="s">
        <v>10</v>
      </c>
      <c r="J79" s="4" t="s">
        <v>50</v>
      </c>
      <c r="K79" s="4" t="s">
        <v>13</v>
      </c>
      <c r="L79" s="4" t="s">
        <v>71</v>
      </c>
      <c r="M79" s="4" t="s">
        <v>66</v>
      </c>
      <c r="N79" s="4" t="s">
        <v>67</v>
      </c>
      <c r="O79" s="4" t="s">
        <v>6</v>
      </c>
      <c r="P79" s="4" t="s">
        <v>60</v>
      </c>
      <c r="Q79" s="4" t="s">
        <v>54</v>
      </c>
      <c r="R79" s="4" t="s">
        <v>65</v>
      </c>
      <c r="S79" s="4" t="s">
        <v>64</v>
      </c>
      <c r="T79" s="4" t="s">
        <v>16</v>
      </c>
      <c r="U79" s="4" t="s">
        <v>31</v>
      </c>
      <c r="V79" s="4" t="s">
        <v>35</v>
      </c>
      <c r="W79" s="4" t="s">
        <v>22</v>
      </c>
      <c r="X79" s="4" t="s">
        <v>12</v>
      </c>
      <c r="Y79" s="4" t="s">
        <v>25</v>
      </c>
      <c r="Z79" s="4" t="s">
        <v>28</v>
      </c>
      <c r="AA79" s="4" t="s">
        <v>33</v>
      </c>
      <c r="AB79" s="4" t="s">
        <v>18</v>
      </c>
      <c r="AC79" s="4" t="s">
        <v>21</v>
      </c>
      <c r="AD79" s="4" t="s">
        <v>53</v>
      </c>
      <c r="AE79" s="4" t="s">
        <v>62</v>
      </c>
      <c r="AF79" s="4" t="s">
        <v>59</v>
      </c>
      <c r="AG79" s="4" t="s">
        <v>69</v>
      </c>
      <c r="AH79" s="4" t="s">
        <v>68</v>
      </c>
      <c r="AI79" s="4" t="s">
        <v>76</v>
      </c>
      <c r="AJ79" s="4" t="s">
        <v>75</v>
      </c>
      <c r="AK79" s="4" t="s">
        <v>74</v>
      </c>
      <c r="AL79" s="4" t="s">
        <v>57</v>
      </c>
      <c r="AM79" s="4" t="s">
        <v>73</v>
      </c>
      <c r="AN79" s="4" t="s">
        <v>30</v>
      </c>
      <c r="AO79" s="5" t="s">
        <v>81</v>
      </c>
    </row>
    <row r="80" spans="2:41" ht="22.5" customHeight="1" x14ac:dyDescent="0.25">
      <c r="B80" s="5" t="s">
        <v>82</v>
      </c>
      <c r="C80" s="10">
        <v>22</v>
      </c>
      <c r="D80" s="10">
        <v>16</v>
      </c>
      <c r="E80" s="10">
        <v>14</v>
      </c>
      <c r="F80" s="10">
        <v>11</v>
      </c>
      <c r="G80" s="10">
        <v>9</v>
      </c>
      <c r="H80" s="10">
        <v>9</v>
      </c>
      <c r="I80" s="10">
        <v>6</v>
      </c>
      <c r="J80" s="10">
        <v>6</v>
      </c>
      <c r="K80" s="10">
        <v>5</v>
      </c>
      <c r="L80" s="10">
        <v>3</v>
      </c>
      <c r="M80" s="10">
        <v>3</v>
      </c>
      <c r="N80" s="10">
        <v>3</v>
      </c>
      <c r="O80" s="10">
        <v>3</v>
      </c>
      <c r="P80" s="10">
        <v>2</v>
      </c>
      <c r="Q80" s="10">
        <v>2</v>
      </c>
      <c r="R80" s="10">
        <v>2</v>
      </c>
      <c r="S80" s="10">
        <v>2</v>
      </c>
      <c r="T80" s="10">
        <v>1</v>
      </c>
      <c r="U80" s="10">
        <v>1</v>
      </c>
      <c r="V80" s="10">
        <v>1</v>
      </c>
      <c r="W80" s="10">
        <v>1</v>
      </c>
      <c r="X80" s="10">
        <v>1</v>
      </c>
      <c r="Y80" s="10">
        <v>1</v>
      </c>
      <c r="Z80" s="10">
        <v>1</v>
      </c>
      <c r="AA80" s="10">
        <v>1</v>
      </c>
      <c r="AB80" s="10">
        <v>1</v>
      </c>
      <c r="AC80" s="10">
        <v>1</v>
      </c>
      <c r="AD80" s="10">
        <v>1</v>
      </c>
      <c r="AE80" s="10">
        <v>1</v>
      </c>
      <c r="AF80" s="10">
        <v>1</v>
      </c>
      <c r="AG80" s="10">
        <v>1</v>
      </c>
      <c r="AH80" s="10">
        <v>1</v>
      </c>
      <c r="AI80" s="10">
        <v>1</v>
      </c>
      <c r="AJ80" s="10">
        <v>1</v>
      </c>
      <c r="AK80" s="10">
        <v>1</v>
      </c>
      <c r="AL80" s="10">
        <v>1</v>
      </c>
      <c r="AM80" s="10">
        <v>1</v>
      </c>
      <c r="AN80" s="10">
        <v>1</v>
      </c>
      <c r="AO80" s="8">
        <v>139</v>
      </c>
    </row>
    <row r="81" spans="2:41" ht="22.5" customHeight="1" x14ac:dyDescent="0.25">
      <c r="B81" s="5" t="s">
        <v>84</v>
      </c>
      <c r="C81" s="11">
        <f>C80/$AO$80*100</f>
        <v>15.827338129496402</v>
      </c>
      <c r="D81" s="11">
        <f t="shared" ref="D81:AO81" si="2">D80/$AO$80*100</f>
        <v>11.510791366906476</v>
      </c>
      <c r="E81" s="11">
        <f t="shared" si="2"/>
        <v>10.071942446043165</v>
      </c>
      <c r="F81" s="11">
        <f t="shared" si="2"/>
        <v>7.9136690647482011</v>
      </c>
      <c r="G81" s="11">
        <f t="shared" si="2"/>
        <v>6.4748201438848918</v>
      </c>
      <c r="H81" s="11">
        <f t="shared" si="2"/>
        <v>6.4748201438848918</v>
      </c>
      <c r="I81" s="11">
        <f t="shared" si="2"/>
        <v>4.3165467625899279</v>
      </c>
      <c r="J81" s="11">
        <f t="shared" si="2"/>
        <v>4.3165467625899279</v>
      </c>
      <c r="K81" s="11">
        <f t="shared" si="2"/>
        <v>3.5971223021582732</v>
      </c>
      <c r="L81" s="11">
        <f t="shared" si="2"/>
        <v>2.1582733812949639</v>
      </c>
      <c r="M81" s="11">
        <f t="shared" si="2"/>
        <v>2.1582733812949639</v>
      </c>
      <c r="N81" s="11">
        <f t="shared" si="2"/>
        <v>2.1582733812949639</v>
      </c>
      <c r="O81" s="11">
        <f t="shared" si="2"/>
        <v>2.1582733812949639</v>
      </c>
      <c r="P81" s="11">
        <f t="shared" si="2"/>
        <v>1.4388489208633095</v>
      </c>
      <c r="Q81" s="11">
        <f t="shared" si="2"/>
        <v>1.4388489208633095</v>
      </c>
      <c r="R81" s="11">
        <f t="shared" si="2"/>
        <v>1.4388489208633095</v>
      </c>
      <c r="S81" s="11">
        <f t="shared" si="2"/>
        <v>1.4388489208633095</v>
      </c>
      <c r="T81" s="11">
        <f t="shared" si="2"/>
        <v>0.71942446043165476</v>
      </c>
      <c r="U81" s="11">
        <f t="shared" si="2"/>
        <v>0.71942446043165476</v>
      </c>
      <c r="V81" s="11">
        <f t="shared" si="2"/>
        <v>0.71942446043165476</v>
      </c>
      <c r="W81" s="11">
        <f t="shared" si="2"/>
        <v>0.71942446043165476</v>
      </c>
      <c r="X81" s="11">
        <f t="shared" si="2"/>
        <v>0.71942446043165476</v>
      </c>
      <c r="Y81" s="11">
        <f t="shared" si="2"/>
        <v>0.71942446043165476</v>
      </c>
      <c r="Z81" s="11">
        <f t="shared" si="2"/>
        <v>0.71942446043165476</v>
      </c>
      <c r="AA81" s="11">
        <f t="shared" si="2"/>
        <v>0.71942446043165476</v>
      </c>
      <c r="AB81" s="11">
        <f t="shared" si="2"/>
        <v>0.71942446043165476</v>
      </c>
      <c r="AC81" s="11">
        <f t="shared" si="2"/>
        <v>0.71942446043165476</v>
      </c>
      <c r="AD81" s="11">
        <f t="shared" si="2"/>
        <v>0.71942446043165476</v>
      </c>
      <c r="AE81" s="11">
        <f t="shared" si="2"/>
        <v>0.71942446043165476</v>
      </c>
      <c r="AF81" s="11">
        <f t="shared" si="2"/>
        <v>0.71942446043165476</v>
      </c>
      <c r="AG81" s="11">
        <f t="shared" si="2"/>
        <v>0.71942446043165476</v>
      </c>
      <c r="AH81" s="11">
        <f t="shared" si="2"/>
        <v>0.71942446043165476</v>
      </c>
      <c r="AI81" s="11">
        <f t="shared" si="2"/>
        <v>0.71942446043165476</v>
      </c>
      <c r="AJ81" s="11">
        <f t="shared" si="2"/>
        <v>0.71942446043165476</v>
      </c>
      <c r="AK81" s="11">
        <f t="shared" si="2"/>
        <v>0.71942446043165476</v>
      </c>
      <c r="AL81" s="11">
        <f t="shared" si="2"/>
        <v>0.71942446043165476</v>
      </c>
      <c r="AM81" s="11">
        <f t="shared" si="2"/>
        <v>0.71942446043165476</v>
      </c>
      <c r="AN81" s="11">
        <f t="shared" si="2"/>
        <v>0.71942446043165476</v>
      </c>
      <c r="AO81" s="8">
        <f t="shared" si="2"/>
        <v>100</v>
      </c>
    </row>
    <row r="105" spans="2:7" x14ac:dyDescent="0.25">
      <c r="C105" s="12" t="s">
        <v>87</v>
      </c>
    </row>
    <row r="108" spans="2:7" s="2" customFormat="1" ht="20.100000000000001" customHeight="1" x14ac:dyDescent="0.25">
      <c r="B108" s="1" t="s">
        <v>95</v>
      </c>
    </row>
    <row r="110" spans="2:7" ht="26.25" customHeight="1" x14ac:dyDescent="0.25">
      <c r="B110" s="3"/>
      <c r="C110" s="4" t="s">
        <v>88</v>
      </c>
      <c r="D110" s="4" t="s">
        <v>89</v>
      </c>
      <c r="E110" s="4" t="s">
        <v>90</v>
      </c>
      <c r="F110" s="4" t="s">
        <v>23</v>
      </c>
      <c r="G110" s="5" t="s">
        <v>81</v>
      </c>
    </row>
    <row r="111" spans="2:7" ht="22.5" customHeight="1" x14ac:dyDescent="0.25">
      <c r="B111" s="5" t="s">
        <v>82</v>
      </c>
      <c r="C111" s="10">
        <v>75</v>
      </c>
      <c r="D111" s="10">
        <v>36</v>
      </c>
      <c r="E111" s="10">
        <v>25</v>
      </c>
      <c r="F111" s="10">
        <v>3</v>
      </c>
      <c r="G111" s="13">
        <v>139</v>
      </c>
    </row>
    <row r="112" spans="2:7" ht="22.5" customHeight="1" x14ac:dyDescent="0.25">
      <c r="B112" s="5" t="s">
        <v>84</v>
      </c>
      <c r="C112" s="11">
        <f>C111/$G$111*100</f>
        <v>53.956834532374096</v>
      </c>
      <c r="D112" s="11">
        <f t="shared" ref="D112:G112" si="3">D111/$G$111*100</f>
        <v>25.899280575539567</v>
      </c>
      <c r="E112" s="11">
        <f t="shared" si="3"/>
        <v>17.985611510791365</v>
      </c>
      <c r="F112" s="11">
        <f t="shared" si="3"/>
        <v>2.1582733812949639</v>
      </c>
      <c r="G112" s="13">
        <f t="shared" si="3"/>
        <v>100</v>
      </c>
    </row>
    <row r="132" spans="2:8" s="2" customFormat="1" ht="20.100000000000001" customHeight="1" x14ac:dyDescent="0.25">
      <c r="B132" s="1" t="s">
        <v>96</v>
      </c>
    </row>
    <row r="134" spans="2:8" ht="25.5" customHeight="1" x14ac:dyDescent="0.25">
      <c r="B134" s="3"/>
      <c r="C134" s="4" t="s">
        <v>51</v>
      </c>
      <c r="D134" s="4" t="s">
        <v>49</v>
      </c>
      <c r="E134" s="4" t="s">
        <v>55</v>
      </c>
      <c r="F134" s="4" t="s">
        <v>86</v>
      </c>
      <c r="G134" s="4" t="s">
        <v>70</v>
      </c>
      <c r="H134" s="5" t="s">
        <v>81</v>
      </c>
    </row>
    <row r="135" spans="2:8" ht="22.5" customHeight="1" x14ac:dyDescent="0.25">
      <c r="B135" s="5" t="s">
        <v>82</v>
      </c>
      <c r="C135" s="10">
        <v>61</v>
      </c>
      <c r="D135" s="10">
        <v>35</v>
      </c>
      <c r="E135" s="10">
        <v>25</v>
      </c>
      <c r="F135" s="10">
        <v>17</v>
      </c>
      <c r="G135" s="10">
        <v>1</v>
      </c>
      <c r="H135" s="13">
        <v>139</v>
      </c>
    </row>
    <row r="136" spans="2:8" ht="22.5" customHeight="1" x14ac:dyDescent="0.25">
      <c r="B136" s="5" t="s">
        <v>84</v>
      </c>
      <c r="C136" s="11">
        <f t="shared" ref="C136:H136" si="4">C135/$H$135*100</f>
        <v>43.884892086330936</v>
      </c>
      <c r="D136" s="11">
        <f t="shared" si="4"/>
        <v>25.179856115107913</v>
      </c>
      <c r="E136" s="11">
        <f t="shared" si="4"/>
        <v>17.985611510791365</v>
      </c>
      <c r="F136" s="11">
        <f t="shared" si="4"/>
        <v>12.23021582733813</v>
      </c>
      <c r="G136" s="11">
        <f t="shared" si="4"/>
        <v>0.71942446043165476</v>
      </c>
      <c r="H136" s="13">
        <f t="shared" si="4"/>
        <v>100</v>
      </c>
    </row>
    <row r="156" spans="2:6" s="2" customFormat="1" ht="20.100000000000001" customHeight="1" x14ac:dyDescent="0.25">
      <c r="B156" s="1" t="s">
        <v>97</v>
      </c>
    </row>
    <row r="158" spans="2:6" ht="27" customHeight="1" x14ac:dyDescent="0.25">
      <c r="B158" s="14"/>
      <c r="C158" s="4" t="s">
        <v>46</v>
      </c>
      <c r="D158" s="4" t="s">
        <v>45</v>
      </c>
      <c r="E158" s="4" t="s">
        <v>47</v>
      </c>
      <c r="F158" s="5" t="s">
        <v>81</v>
      </c>
    </row>
    <row r="159" spans="2:6" ht="22.5" customHeight="1" x14ac:dyDescent="0.25">
      <c r="B159" s="5" t="s">
        <v>82</v>
      </c>
      <c r="C159" s="10">
        <v>126</v>
      </c>
      <c r="D159" s="10">
        <v>7</v>
      </c>
      <c r="E159" s="10">
        <v>6</v>
      </c>
      <c r="F159" s="13">
        <v>139</v>
      </c>
    </row>
    <row r="160" spans="2:6" ht="22.5" customHeight="1" x14ac:dyDescent="0.25">
      <c r="B160" s="5" t="s">
        <v>84</v>
      </c>
      <c r="C160" s="11">
        <f>C159/$F$159*100</f>
        <v>90.647482014388487</v>
      </c>
      <c r="D160" s="11">
        <f>D159/$F$159*100</f>
        <v>5.0359712230215825</v>
      </c>
      <c r="E160" s="11">
        <f>E159/$F$159*100</f>
        <v>4.3165467625899279</v>
      </c>
      <c r="F160" s="13">
        <f>F159/$F$159*100</f>
        <v>100</v>
      </c>
    </row>
    <row r="175" spans="2:2" ht="19.5" customHeight="1" x14ac:dyDescent="0.25"/>
    <row r="176" spans="2:2" s="2" customFormat="1" ht="20.100000000000001" customHeight="1" x14ac:dyDescent="0.25">
      <c r="B176" s="1" t="s">
        <v>98</v>
      </c>
    </row>
    <row r="178" spans="2:13" ht="27.75" customHeight="1" x14ac:dyDescent="0.25">
      <c r="B178" s="14"/>
      <c r="C178" s="4" t="s">
        <v>1</v>
      </c>
      <c r="D178" s="4" t="s">
        <v>4</v>
      </c>
      <c r="E178" s="4" t="s">
        <v>63</v>
      </c>
      <c r="F178" s="4" t="s">
        <v>8</v>
      </c>
      <c r="G178" s="4" t="s">
        <v>77</v>
      </c>
      <c r="H178" s="4" t="s">
        <v>27</v>
      </c>
      <c r="I178" s="4" t="s">
        <v>26</v>
      </c>
      <c r="J178" s="4" t="s">
        <v>79</v>
      </c>
      <c r="K178" s="4" t="s">
        <v>80</v>
      </c>
      <c r="L178" s="4" t="s">
        <v>78</v>
      </c>
      <c r="M178" s="5" t="s">
        <v>81</v>
      </c>
    </row>
    <row r="179" spans="2:13" ht="22.5" customHeight="1" x14ac:dyDescent="0.25">
      <c r="B179" s="5" t="s">
        <v>82</v>
      </c>
      <c r="C179" s="10">
        <v>63</v>
      </c>
      <c r="D179" s="10">
        <v>54</v>
      </c>
      <c r="E179" s="10">
        <v>9</v>
      </c>
      <c r="F179" s="10">
        <v>6</v>
      </c>
      <c r="G179" s="10">
        <v>2</v>
      </c>
      <c r="H179" s="10">
        <v>1</v>
      </c>
      <c r="I179" s="10">
        <v>1</v>
      </c>
      <c r="J179" s="10">
        <v>1</v>
      </c>
      <c r="K179" s="10">
        <v>1</v>
      </c>
      <c r="L179" s="10">
        <v>1</v>
      </c>
      <c r="M179" s="13">
        <v>139</v>
      </c>
    </row>
    <row r="180" spans="2:13" ht="22.5" customHeight="1" x14ac:dyDescent="0.25">
      <c r="B180" s="5" t="s">
        <v>84</v>
      </c>
      <c r="C180" s="11">
        <f>C179/$M$179*100</f>
        <v>45.323741007194243</v>
      </c>
      <c r="D180" s="11">
        <f t="shared" ref="D180:M180" si="5">D179/$M$179*100</f>
        <v>38.848920863309353</v>
      </c>
      <c r="E180" s="11">
        <f t="shared" si="5"/>
        <v>6.4748201438848918</v>
      </c>
      <c r="F180" s="11">
        <f t="shared" si="5"/>
        <v>4.3165467625899279</v>
      </c>
      <c r="G180" s="11">
        <f t="shared" si="5"/>
        <v>1.4388489208633095</v>
      </c>
      <c r="H180" s="11">
        <f t="shared" si="5"/>
        <v>0.71942446043165476</v>
      </c>
      <c r="I180" s="11">
        <f t="shared" si="5"/>
        <v>0.71942446043165476</v>
      </c>
      <c r="J180" s="11">
        <f t="shared" si="5"/>
        <v>0.71942446043165476</v>
      </c>
      <c r="K180" s="11">
        <f t="shared" si="5"/>
        <v>0.71942446043165476</v>
      </c>
      <c r="L180" s="11">
        <f t="shared" si="5"/>
        <v>0.71942446043165476</v>
      </c>
      <c r="M180" s="13">
        <f t="shared" si="5"/>
        <v>100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화재발생 현황 가공_컨슈머인사이트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임재웅</dc:creator>
  <cp:lastModifiedBy>user</cp:lastModifiedBy>
  <dcterms:created xsi:type="dcterms:W3CDTF">2024-08-26T06:50:06Z</dcterms:created>
  <dcterms:modified xsi:type="dcterms:W3CDTF">2024-08-29T06:37:13Z</dcterms:modified>
</cp:coreProperties>
</file>